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4adc52a5457c00d/Plocha/"/>
    </mc:Choice>
  </mc:AlternateContent>
  <xr:revisionPtr revIDLastSave="2" documentId="8_{303491BE-9284-4938-9C83-D7F7876D3EAD}" xr6:coauthVersionLast="47" xr6:coauthVersionMax="47" xr10:uidLastSave="{7D087C6E-BE02-47A4-8674-9AC63ACBFB55}"/>
  <bookViews>
    <workbookView xWindow="19935" yWindow="930" windowWidth="29595" windowHeight="15210" xr2:uid="{00000000-000D-0000-FFFF-FFFF00000000}"/>
  </bookViews>
  <sheets>
    <sheet name="Výchozí bilance" sheetId="1" r:id="rId1"/>
    <sheet name="Nastavení" sheetId="2" state="hidden" r:id="rId2"/>
    <sheet name="List3" sheetId="3" r:id="rId3"/>
  </sheets>
  <definedNames>
    <definedName name="_xlnm.Print_Area" localSheetId="0">'Výchozí bilance'!$A$1:$J$59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48" i="1" l="1"/>
  <c r="D48" i="1"/>
  <c r="D35" i="1"/>
  <c r="D28" i="1"/>
  <c r="D23" i="1"/>
  <c r="J50" i="1"/>
  <c r="J17" i="1" s="1"/>
  <c r="J35" i="1" l="1"/>
  <c r="J36" i="1"/>
  <c r="D36" i="1"/>
  <c r="D50" i="1" s="1"/>
  <c r="I17" i="1"/>
  <c r="J58" i="1" l="1"/>
  <c r="I56" i="1" l="1"/>
  <c r="D58" i="1"/>
  <c r="J56" i="1"/>
  <c r="J52" i="1"/>
  <c r="F19" i="1" l="1"/>
  <c r="J53" i="1"/>
</calcChain>
</file>

<file path=xl/sharedStrings.xml><?xml version="1.0" encoding="utf-8"?>
<sst xmlns="http://schemas.openxmlformats.org/spreadsheetml/2006/main" count="101" uniqueCount="84">
  <si>
    <t>Pasiva</t>
  </si>
  <si>
    <t>Oblečení a obuv</t>
  </si>
  <si>
    <t>Koníčky</t>
  </si>
  <si>
    <t>Vánoce, dárky, narozeniny</t>
  </si>
  <si>
    <t>Dovolené</t>
  </si>
  <si>
    <t>Aktiva</t>
  </si>
  <si>
    <t>Stavební spoření</t>
  </si>
  <si>
    <t>Investice</t>
  </si>
  <si>
    <t>Penzijní připojištění</t>
  </si>
  <si>
    <t>Výdaje celkem</t>
  </si>
  <si>
    <t>Výživné</t>
  </si>
  <si>
    <t>Ostatní příjmy</t>
  </si>
  <si>
    <t>Společnost</t>
  </si>
  <si>
    <t>Příjmy celkem</t>
  </si>
  <si>
    <t>Sociální příspěvek, důchod</t>
  </si>
  <si>
    <t>Hlavní prac. poměr - čistý</t>
  </si>
  <si>
    <t>Vedl. prac. poměr - čistý</t>
  </si>
  <si>
    <t>Mateřská, rodič. příspěvek</t>
  </si>
  <si>
    <t>Splatnost</t>
  </si>
  <si>
    <t>Restaurace, kino, kultura</t>
  </si>
  <si>
    <t>Ostatní</t>
  </si>
  <si>
    <t>Klient/ka</t>
  </si>
  <si>
    <t>Partner/ka</t>
  </si>
  <si>
    <t>Příjem z pronájmu</t>
  </si>
  <si>
    <t>Čistý příjem z podnikání</t>
  </si>
  <si>
    <t>Rozdělovaný zisk</t>
  </si>
  <si>
    <t>Pravidelné bonusy, prémie</t>
  </si>
  <si>
    <t>Příjem z kapitál. majetku</t>
  </si>
  <si>
    <t>Výše dluhu, jistina</t>
  </si>
  <si>
    <t>Úrok p.a.</t>
  </si>
  <si>
    <t>Klienty zvolená měsíční částka pro naplnění jejich plánů [Kč]</t>
  </si>
  <si>
    <r>
      <t xml:space="preserve">Detailní měsíční </t>
    </r>
    <r>
      <rPr>
        <b/>
        <sz val="14"/>
        <rFont val="Calibri"/>
        <family val="2"/>
        <charset val="238"/>
      </rPr>
      <t>finanční bilance</t>
    </r>
    <r>
      <rPr>
        <sz val="14"/>
        <rFont val="Calibri"/>
        <family val="2"/>
        <charset val="238"/>
      </rPr>
      <t xml:space="preserve"> ke dni</t>
    </r>
  </si>
  <si>
    <t>Poměr výdajů do pasiv</t>
  </si>
  <si>
    <t>Poměr výdajů do aktiv</t>
  </si>
  <si>
    <t>DD. MM. RRRR</t>
  </si>
  <si>
    <t>Optimem je 25 % celkových příjmů jdoucích do výdajů aktiv, tj. takových, které se podílejí na tvorbě rezerv a přinášejí budoucí výnosy.</t>
  </si>
  <si>
    <t>Měsíční výdaje [Kč]</t>
  </si>
  <si>
    <t>Měsíční příjmy [Kč]</t>
  </si>
  <si>
    <t>Celkem za pasiva</t>
  </si>
  <si>
    <t>Celkem za aktiva</t>
  </si>
  <si>
    <t>Doprava do zaměstnání*</t>
  </si>
  <si>
    <t>Mobily a pevná linka*</t>
  </si>
  <si>
    <t>Výživné*</t>
  </si>
  <si>
    <t>Domácí mazlíčci*</t>
  </si>
  <si>
    <t>Životní pojištění*</t>
  </si>
  <si>
    <t>Cigarety*</t>
  </si>
  <si>
    <t>Majetková pojištění (byt, domácnost)*</t>
  </si>
  <si>
    <t>Bydlení (energie, voda, údržba aj.)*</t>
  </si>
  <si>
    <t>Jídlo, běžné nákupy, drogerie*</t>
  </si>
  <si>
    <t>Ostatní (kadeřník aj.)</t>
  </si>
  <si>
    <t>Internet, kabelová/satelitní televize*</t>
  </si>
  <si>
    <t>Děti (školka, studium, zájmy aj.)*</t>
  </si>
  <si>
    <t>Jazykové kurzy, knihy, studium, školení*</t>
  </si>
  <si>
    <t>Léky a péče, vitamíny, antikoncepce aj.*</t>
  </si>
  <si>
    <t>Za pasiva domácnosti</t>
  </si>
  <si>
    <t>Majetková pojištění (auto, motorka aj.)*</t>
  </si>
  <si>
    <t>Auto, motorka aj. (PHM, údržba)*</t>
  </si>
  <si>
    <t>Úvěry, leasingy aj.*</t>
  </si>
  <si>
    <t>Další dluhy (rodina, známí atd.)*</t>
  </si>
  <si>
    <t>Nespořicí poj. (rizikové, úrazové)*</t>
  </si>
  <si>
    <t>Nespořicí poj. (cestovní, odpověd. aj.)*</t>
  </si>
  <si>
    <t>Za pasiva finančního trhu - pojištění</t>
  </si>
  <si>
    <t>Za pasiva finančního trhu - dluhy</t>
  </si>
  <si>
    <t>Celkem za nezbytné výdaje [Kč]*</t>
  </si>
  <si>
    <t>Poměr příjmů partnerů</t>
  </si>
  <si>
    <t>Poměr zadlužení k celkovým příjmům</t>
  </si>
  <si>
    <t>Poměr nezbytných výdajů k příjmům</t>
  </si>
  <si>
    <t>Poměr zadlužení k příjmům</t>
  </si>
  <si>
    <t>Nastavení vyhodnocení kritického stavu</t>
  </si>
  <si>
    <t>Koefecient</t>
  </si>
  <si>
    <t>Logika</t>
  </si>
  <si>
    <t>je větší než</t>
  </si>
  <si>
    <t>Poměr výdajů do aktiv k celkovým příjmům</t>
  </si>
  <si>
    <t>je menší než</t>
  </si>
  <si>
    <t>Poměr volného CF vůči celkovým příjmům</t>
  </si>
  <si>
    <t>Výsledná bilance vypočtená - volné cash flow [Kč]</t>
  </si>
  <si>
    <t>Výsledná bilance upravená dle odhadu klientů - volné cash flow [Kč]</t>
  </si>
  <si>
    <t>Rozdělení výdajů dle poměru příjmů (klient/ka - partner/ka) [Kč]</t>
  </si>
  <si>
    <t>Poměr nezbytných výdajů k celkovým příjmům</t>
  </si>
  <si>
    <t>Koeficient</t>
  </si>
  <si>
    <t>Popis koeficientů souhrenného ALARMU</t>
  </si>
  <si>
    <t>Popis koeficientů dílčích hlášení</t>
  </si>
  <si>
    <r>
      <rPr>
        <b/>
        <i/>
        <sz val="10"/>
        <rFont val="Calibri"/>
        <family val="2"/>
        <charset val="238"/>
      </rPr>
      <t>*</t>
    </r>
    <r>
      <rPr>
        <b/>
        <i/>
        <sz val="8"/>
        <rFont val="Calibri"/>
        <family val="2"/>
        <charset val="238"/>
      </rPr>
      <t>Výdaje, jež nelze okamžitě ponížit v případě finančních potíží.</t>
    </r>
  </si>
  <si>
    <t>v12722-2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</si>
</sst>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Kč&quot;"/>
    <numFmt numFmtId="165" formatCode="0.0%"/>
  </numFmts>
  <fonts count="24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  <charset val="238"/>
    </font>
    <font>
      <b/>
      <sz val="12"/>
      <name val="Calibri"/>
      <family val="2"/>
      <charset val="238"/>
    </font>
    <font>
      <b/>
      <sz val="10"/>
      <name val="Calibri"/>
      <family val="2"/>
      <charset val="238"/>
    </font>
    <font>
      <b/>
      <sz val="10"/>
      <color indexed="9"/>
      <name val="Calibri"/>
      <family val="2"/>
      <charset val="238"/>
    </font>
    <font>
      <sz val="10"/>
      <name val="Calibri"/>
      <family val="2"/>
      <charset val="238"/>
    </font>
    <font>
      <b/>
      <sz val="10"/>
      <color indexed="23"/>
      <name val="Calibri"/>
      <family val="2"/>
      <charset val="238"/>
    </font>
    <font>
      <b/>
      <sz val="12"/>
      <color indexed="9"/>
      <name val="Calibri"/>
      <family val="2"/>
      <charset val="238"/>
    </font>
    <font>
      <sz val="14"/>
      <name val="Calibri"/>
      <family val="2"/>
      <charset val="238"/>
    </font>
    <font>
      <b/>
      <sz val="14"/>
      <name val="Calibri"/>
      <family val="2"/>
      <charset val="238"/>
    </font>
    <font>
      <i/>
      <sz val="10"/>
      <name val="Calibri"/>
      <family val="2"/>
      <charset val="238"/>
    </font>
    <font>
      <i/>
      <sz val="8"/>
      <name val="Calibri"/>
      <family val="2"/>
      <charset val="238"/>
    </font>
    <font>
      <i/>
      <sz val="8"/>
      <name val="Arial"/>
      <family val="2"/>
      <charset val="238"/>
    </font>
    <font>
      <b/>
      <i/>
      <sz val="8"/>
      <name val="Calibri"/>
      <family val="2"/>
      <charset val="238"/>
    </font>
    <font>
      <b/>
      <sz val="10"/>
      <name val="Arial"/>
      <family val="2"/>
      <charset val="238"/>
    </font>
    <font>
      <b/>
      <i/>
      <sz val="10"/>
      <name val="Calibri"/>
      <family val="2"/>
      <charset val="238"/>
    </font>
    <font>
      <b/>
      <i/>
      <sz val="12"/>
      <color indexed="9"/>
      <name val="Calibri"/>
      <family val="2"/>
      <charset val="238"/>
    </font>
    <font>
      <i/>
      <sz val="12"/>
      <name val="Calibri"/>
      <family val="2"/>
      <charset val="238"/>
    </font>
    <font>
      <b/>
      <i/>
      <sz val="10"/>
      <color indexed="9"/>
      <name val="Calibri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49"/>
      </left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3" fontId="8" fillId="4" borderId="0" xfId="0" applyNumberFormat="1" applyFont="1" applyFill="1" applyAlignment="1" applyProtection="1">
      <alignment vertical="center"/>
      <protection locked="0"/>
    </xf>
    <xf numFmtId="3" fontId="8" fillId="2" borderId="0" xfId="0" applyNumberFormat="1" applyFont="1" applyFill="1" applyAlignment="1" applyProtection="1">
      <alignment vertical="center"/>
      <protection locked="0"/>
    </xf>
    <xf numFmtId="3" fontId="8" fillId="4" borderId="1" xfId="0" applyNumberFormat="1" applyFont="1" applyFill="1" applyBorder="1" applyAlignment="1" applyProtection="1">
      <alignment horizontal="right" vertical="center"/>
      <protection locked="0"/>
    </xf>
    <xf numFmtId="3" fontId="8" fillId="2" borderId="1" xfId="0" applyNumberFormat="1" applyFont="1" applyFill="1" applyBorder="1" applyAlignment="1" applyProtection="1">
      <alignment horizontal="right" vertical="center"/>
      <protection locked="0"/>
    </xf>
    <xf numFmtId="0" fontId="11" fillId="2" borderId="0" xfId="0" applyFont="1" applyFill="1" applyAlignment="1" applyProtection="1">
      <alignment vertical="center"/>
      <protection hidden="1"/>
    </xf>
    <xf numFmtId="0" fontId="0" fillId="0" borderId="0" xfId="0" applyProtection="1">
      <protection hidden="1"/>
    </xf>
    <xf numFmtId="0" fontId="8" fillId="2" borderId="0" xfId="0" applyFont="1" applyFill="1" applyAlignment="1" applyProtection="1">
      <alignment vertical="center"/>
      <protection hidden="1"/>
    </xf>
    <xf numFmtId="0" fontId="5" fillId="2" borderId="0" xfId="0" applyFont="1" applyFill="1" applyAlignment="1" applyProtection="1">
      <alignment vertical="center"/>
      <protection hidden="1"/>
    </xf>
    <xf numFmtId="0" fontId="4" fillId="2" borderId="0" xfId="0" applyFont="1" applyFill="1" applyAlignment="1" applyProtection="1">
      <alignment vertical="center"/>
      <protection hidden="1"/>
    </xf>
    <xf numFmtId="0" fontId="14" fillId="2" borderId="0" xfId="0" applyFont="1" applyFill="1" applyAlignment="1" applyProtection="1">
      <alignment horizontal="right" vertical="center"/>
      <protection hidden="1"/>
    </xf>
    <xf numFmtId="0" fontId="21" fillId="3" borderId="0" xfId="0" applyFont="1" applyFill="1" applyAlignment="1" applyProtection="1">
      <alignment horizontal="center" vertical="center"/>
      <protection hidden="1"/>
    </xf>
    <xf numFmtId="0" fontId="8" fillId="4" borderId="0" xfId="0" applyFont="1" applyFill="1" applyAlignment="1" applyProtection="1">
      <alignment vertical="center"/>
      <protection hidden="1"/>
    </xf>
    <xf numFmtId="0" fontId="7" fillId="3" borderId="0" xfId="0" applyFont="1" applyFill="1" applyAlignment="1" applyProtection="1">
      <alignment vertical="center"/>
      <protection hidden="1"/>
    </xf>
    <xf numFmtId="165" fontId="7" fillId="3" borderId="0" xfId="0" applyNumberFormat="1" applyFont="1" applyFill="1" applyAlignment="1" applyProtection="1">
      <alignment vertical="center"/>
      <protection hidden="1"/>
    </xf>
    <xf numFmtId="3" fontId="7" fillId="3" borderId="0" xfId="0" applyNumberFormat="1" applyFont="1" applyFill="1" applyAlignment="1" applyProtection="1">
      <alignment horizontal="right" vertical="center"/>
      <protection hidden="1"/>
    </xf>
    <xf numFmtId="0" fontId="6" fillId="3" borderId="0" xfId="0" applyFont="1" applyFill="1" applyAlignment="1" applyProtection="1">
      <alignment vertical="center"/>
      <protection hidden="1"/>
    </xf>
    <xf numFmtId="0" fontId="21" fillId="3" borderId="0" xfId="0" applyFont="1" applyFill="1" applyAlignment="1" applyProtection="1">
      <alignment horizontal="left" vertical="center"/>
      <protection hidden="1"/>
    </xf>
    <xf numFmtId="0" fontId="21" fillId="3" borderId="0" xfId="0" applyFont="1" applyFill="1" applyAlignment="1" applyProtection="1">
      <alignment horizontal="right" vertical="center"/>
      <protection hidden="1"/>
    </xf>
    <xf numFmtId="0" fontId="1" fillId="0" borderId="0" xfId="0" applyFont="1" applyProtection="1">
      <protection hidden="1"/>
    </xf>
    <xf numFmtId="3" fontId="7" fillId="3" borderId="0" xfId="0" applyNumberFormat="1" applyFont="1" applyFill="1" applyAlignment="1" applyProtection="1">
      <alignment vertical="center"/>
      <protection hidden="1"/>
    </xf>
    <xf numFmtId="0" fontId="7" fillId="6" borderId="0" xfId="0" applyFont="1" applyFill="1" applyAlignment="1" applyProtection="1">
      <alignment vertical="center"/>
      <protection hidden="1"/>
    </xf>
    <xf numFmtId="3" fontId="7" fillId="6" borderId="0" xfId="0" applyNumberFormat="1" applyFont="1" applyFill="1" applyAlignment="1" applyProtection="1">
      <alignment vertical="center"/>
      <protection hidden="1"/>
    </xf>
    <xf numFmtId="3" fontId="8" fillId="2" borderId="0" xfId="0" applyNumberFormat="1" applyFont="1" applyFill="1" applyAlignment="1" applyProtection="1">
      <alignment vertical="center"/>
      <protection hidden="1"/>
    </xf>
    <xf numFmtId="0" fontId="10" fillId="3" borderId="0" xfId="0" applyFont="1" applyFill="1" applyAlignment="1" applyProtection="1">
      <alignment vertical="center"/>
      <protection hidden="1"/>
    </xf>
    <xf numFmtId="3" fontId="10" fillId="3" borderId="0" xfId="0" applyNumberFormat="1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vertical="center"/>
      <protection hidden="1"/>
    </xf>
    <xf numFmtId="0" fontId="3" fillId="0" borderId="0" xfId="0" applyFont="1" applyProtection="1">
      <protection hidden="1"/>
    </xf>
    <xf numFmtId="0" fontId="9" fillId="2" borderId="0" xfId="0" applyFont="1" applyFill="1" applyAlignment="1" applyProtection="1">
      <alignment vertical="center"/>
      <protection hidden="1"/>
    </xf>
    <xf numFmtId="0" fontId="10" fillId="5" borderId="0" xfId="0" applyFont="1" applyFill="1" applyAlignment="1" applyProtection="1">
      <alignment vertical="center"/>
      <protection hidden="1"/>
    </xf>
    <xf numFmtId="0" fontId="22" fillId="0" borderId="0" xfId="0" applyFont="1" applyProtection="1">
      <protection hidden="1"/>
    </xf>
    <xf numFmtId="0" fontId="17" fillId="0" borderId="0" xfId="0" applyFont="1" applyProtection="1">
      <protection hidden="1"/>
    </xf>
    <xf numFmtId="0" fontId="23" fillId="0" borderId="0" xfId="0" applyFont="1" applyProtection="1">
      <protection hidden="1"/>
    </xf>
    <xf numFmtId="0" fontId="8" fillId="2" borderId="0" xfId="0" applyFont="1" applyFill="1" applyAlignment="1" applyProtection="1">
      <alignment horizontal="right" vertical="center"/>
      <protection locked="0"/>
    </xf>
    <xf numFmtId="0" fontId="8" fillId="2" borderId="0" xfId="0" applyFont="1" applyFill="1" applyAlignment="1" applyProtection="1">
      <alignment horizontal="left" vertical="center"/>
      <protection locked="0"/>
    </xf>
    <xf numFmtId="0" fontId="8" fillId="4" borderId="0" xfId="0" applyFont="1" applyFill="1" applyAlignment="1" applyProtection="1">
      <alignment horizontal="right" vertical="center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3" fontId="9" fillId="2" borderId="0" xfId="0" applyNumberFormat="1" applyFont="1" applyFill="1" applyAlignment="1" applyProtection="1">
      <alignment vertical="center"/>
      <protection locked="0"/>
    </xf>
    <xf numFmtId="3" fontId="10" fillId="5" borderId="0" xfId="0" applyNumberFormat="1" applyFont="1" applyFill="1" applyAlignment="1" applyProtection="1">
      <alignment vertical="center"/>
      <protection locked="0"/>
    </xf>
    <xf numFmtId="49" fontId="8" fillId="2" borderId="0" xfId="0" applyNumberFormat="1" applyFont="1" applyFill="1" applyAlignment="1" applyProtection="1">
      <alignment horizontal="right" vertical="center"/>
      <protection locked="0"/>
    </xf>
    <xf numFmtId="49" fontId="8" fillId="4" borderId="0" xfId="0" applyNumberFormat="1" applyFont="1" applyFill="1" applyAlignment="1" applyProtection="1">
      <alignment horizontal="right" vertical="center"/>
      <protection locked="0"/>
    </xf>
    <xf numFmtId="49" fontId="11" fillId="2" borderId="0" xfId="0" applyNumberFormat="1" applyFont="1" applyFill="1" applyAlignment="1" applyProtection="1">
      <alignment horizontal="right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19" fillId="3" borderId="0" xfId="0" applyFont="1" applyFill="1" applyAlignment="1" applyProtection="1">
      <alignment horizontal="center" vertical="center"/>
      <protection hidden="1"/>
    </xf>
    <xf numFmtId="0" fontId="20" fillId="3" borderId="0" xfId="0" applyFont="1" applyFill="1" applyAlignment="1" applyProtection="1">
      <alignment horizontal="center" vertical="center"/>
      <protection hidden="1"/>
    </xf>
    <xf numFmtId="0" fontId="21" fillId="3" borderId="0" xfId="0" applyFont="1" applyFill="1" applyAlignment="1" applyProtection="1">
      <alignment horizontal="left" vertical="center"/>
      <protection hidden="1"/>
    </xf>
    <xf numFmtId="0" fontId="13" fillId="3" borderId="0" xfId="0" applyFont="1" applyFill="1" applyAlignment="1" applyProtection="1">
      <alignment vertical="center"/>
      <protection hidden="1"/>
    </xf>
    <xf numFmtId="164" fontId="8" fillId="2" borderId="0" xfId="0" applyNumberFormat="1" applyFont="1" applyFill="1" applyAlignment="1" applyProtection="1">
      <alignment horizontal="left" vertical="center"/>
      <protection locked="0"/>
    </xf>
    <xf numFmtId="164" fontId="8" fillId="4" borderId="0" xfId="0" applyNumberFormat="1" applyFont="1" applyFill="1" applyAlignment="1" applyProtection="1">
      <alignment horizontal="left" vertical="center"/>
      <protection locked="0"/>
    </xf>
    <xf numFmtId="0" fontId="7" fillId="3" borderId="0" xfId="0" applyFont="1" applyFill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13" fillId="2" borderId="0" xfId="0" applyFont="1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8" fillId="7" borderId="0" xfId="0" applyFont="1" applyFill="1" applyAlignment="1" applyProtection="1">
      <alignment horizontal="center" vertical="center"/>
      <protection hidden="1"/>
    </xf>
    <xf numFmtId="0" fontId="1" fillId="7" borderId="0" xfId="0" applyFont="1" applyFill="1" applyAlignment="1" applyProtection="1">
      <alignment horizontal="center" vertical="center"/>
      <protection hidden="1"/>
    </xf>
    <xf numFmtId="0" fontId="1" fillId="7" borderId="0" xfId="0" applyFont="1" applyFill="1" applyAlignment="1" applyProtection="1">
      <alignment vertical="center"/>
      <protection hidden="1"/>
    </xf>
    <xf numFmtId="0" fontId="14" fillId="2" borderId="0" xfId="0" applyFont="1" applyFill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center" vertical="center"/>
      <protection hidden="1"/>
    </xf>
    <xf numFmtId="0" fontId="7" fillId="3" borderId="0" xfId="0" applyFont="1" applyFill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16" fillId="2" borderId="0" xfId="0" applyFont="1" applyFill="1" applyAlignment="1" applyProtection="1">
      <alignment horizontal="center" vertical="center"/>
      <protection hidden="1"/>
    </xf>
    <xf numFmtId="0" fontId="17" fillId="0" borderId="0" xfId="0" applyFont="1" applyAlignment="1" applyProtection="1">
      <alignment horizontal="center" vertical="center"/>
      <protection hidden="1"/>
    </xf>
  </cellXfs>
  <cellStyles count="1">
    <cellStyle name="Normální" xfId="0" builtinId="0"/>
  </cellStyles>
  <dxfs count="3"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9900"/>
      <color rgb="FFFF0000"/>
      <color rgb="FF33CCCC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J59"/>
  <sheetViews>
    <sheetView tabSelected="1" topLeftCell="A33" zoomScale="120" zoomScaleNormal="120" zoomScalePageLayoutView="120" workbookViewId="0">
      <selection activeCell="D6" sqref="D6"/>
    </sheetView>
  </sheetViews>
  <sheetFormatPr defaultRowHeight="12.75" x14ac:dyDescent="0.2"/>
  <cols>
    <col min="1" max="2" width="9.140625" style="6"/>
    <col min="3" max="3" width="13.28515625" style="6" customWidth="1"/>
    <col min="4" max="4" width="10.7109375" style="6" customWidth="1"/>
    <col min="5" max="5" width="1.5703125" style="6" customWidth="1"/>
    <col min="6" max="6" width="9.140625" style="6"/>
    <col min="7" max="7" width="4.42578125" style="6" customWidth="1"/>
    <col min="8" max="8" width="7.85546875" style="6" customWidth="1"/>
    <col min="9" max="10" width="10.7109375" style="6" customWidth="1"/>
    <col min="11" max="16384" width="9.140625" style="6"/>
  </cols>
  <sheetData>
    <row r="1" spans="1:10" ht="18.75" x14ac:dyDescent="0.2">
      <c r="A1" s="5" t="s">
        <v>31</v>
      </c>
      <c r="B1" s="5"/>
      <c r="C1" s="5"/>
      <c r="D1" s="5"/>
      <c r="E1" s="5"/>
      <c r="F1" s="5"/>
      <c r="G1" s="5"/>
      <c r="H1" s="5"/>
      <c r="I1" s="41" t="s">
        <v>34</v>
      </c>
      <c r="J1" s="42"/>
    </row>
    <row r="2" spans="1:10" ht="12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3.5" customHeight="1" x14ac:dyDescent="0.2">
      <c r="A3" s="8" t="s">
        <v>36</v>
      </c>
      <c r="B3" s="9"/>
      <c r="C3" s="9"/>
      <c r="D3" s="9"/>
      <c r="E3" s="9"/>
      <c r="F3" s="8" t="s">
        <v>37</v>
      </c>
      <c r="G3" s="9"/>
      <c r="H3" s="9"/>
      <c r="I3" s="9"/>
      <c r="J3" s="10" t="s">
        <v>83</v>
      </c>
    </row>
    <row r="4" spans="1:10" ht="13.5" customHeight="1" x14ac:dyDescent="0.2">
      <c r="A4" s="43" t="s">
        <v>0</v>
      </c>
      <c r="B4" s="44"/>
      <c r="C4" s="44"/>
      <c r="D4" s="44"/>
      <c r="E4" s="7"/>
      <c r="F4" s="49"/>
      <c r="G4" s="50"/>
      <c r="H4" s="50"/>
      <c r="I4" s="11" t="s">
        <v>21</v>
      </c>
      <c r="J4" s="11" t="s">
        <v>22</v>
      </c>
    </row>
    <row r="5" spans="1:10" x14ac:dyDescent="0.2">
      <c r="A5" s="12" t="s">
        <v>47</v>
      </c>
      <c r="B5" s="12"/>
      <c r="C5" s="12"/>
      <c r="D5" s="3">
        <v>10000</v>
      </c>
      <c r="E5" s="7"/>
      <c r="F5" s="12" t="s">
        <v>15</v>
      </c>
      <c r="G5" s="12"/>
      <c r="H5" s="12"/>
      <c r="I5" s="1">
        <v>50000</v>
      </c>
      <c r="J5" s="3"/>
    </row>
    <row r="6" spans="1:10" x14ac:dyDescent="0.2">
      <c r="A6" s="7" t="s">
        <v>48</v>
      </c>
      <c r="B6" s="7"/>
      <c r="C6" s="7"/>
      <c r="D6" s="4"/>
      <c r="E6" s="7"/>
      <c r="F6" s="7" t="s">
        <v>16</v>
      </c>
      <c r="G6" s="7"/>
      <c r="H6" s="7"/>
      <c r="I6" s="2"/>
      <c r="J6" s="4"/>
    </row>
    <row r="7" spans="1:10" x14ac:dyDescent="0.2">
      <c r="A7" s="12" t="s">
        <v>40</v>
      </c>
      <c r="B7" s="12"/>
      <c r="C7" s="12"/>
      <c r="D7" s="3"/>
      <c r="E7" s="7"/>
      <c r="F7" s="12" t="s">
        <v>24</v>
      </c>
      <c r="G7" s="12"/>
      <c r="H7" s="12"/>
      <c r="I7" s="1"/>
      <c r="J7" s="3"/>
    </row>
    <row r="8" spans="1:10" x14ac:dyDescent="0.2">
      <c r="A8" s="7" t="s">
        <v>56</v>
      </c>
      <c r="B8" s="7"/>
      <c r="C8" s="7"/>
      <c r="D8" s="4"/>
      <c r="E8" s="7"/>
      <c r="F8" s="7" t="s">
        <v>17</v>
      </c>
      <c r="G8" s="7"/>
      <c r="H8" s="7"/>
      <c r="I8" s="2"/>
      <c r="J8" s="4"/>
    </row>
    <row r="9" spans="1:10" x14ac:dyDescent="0.2">
      <c r="A9" s="12" t="s">
        <v>41</v>
      </c>
      <c r="B9" s="12"/>
      <c r="C9" s="12"/>
      <c r="D9" s="3"/>
      <c r="E9" s="7"/>
      <c r="F9" s="12" t="s">
        <v>14</v>
      </c>
      <c r="G9" s="12"/>
      <c r="H9" s="12"/>
      <c r="I9" s="1"/>
      <c r="J9" s="3"/>
    </row>
    <row r="10" spans="1:10" x14ac:dyDescent="0.2">
      <c r="A10" s="7" t="s">
        <v>50</v>
      </c>
      <c r="B10" s="7"/>
      <c r="C10" s="7"/>
      <c r="D10" s="4"/>
      <c r="E10" s="7"/>
      <c r="F10" s="7" t="s">
        <v>10</v>
      </c>
      <c r="G10" s="7"/>
      <c r="H10" s="7"/>
      <c r="I10" s="2"/>
      <c r="J10" s="4"/>
    </row>
    <row r="11" spans="1:10" x14ac:dyDescent="0.2">
      <c r="A11" s="12" t="s">
        <v>1</v>
      </c>
      <c r="B11" s="12"/>
      <c r="C11" s="12"/>
      <c r="D11" s="3"/>
      <c r="E11" s="7"/>
      <c r="F11" s="12" t="s">
        <v>20</v>
      </c>
      <c r="G11" s="12"/>
      <c r="H11" s="12"/>
      <c r="I11" s="1"/>
      <c r="J11" s="3"/>
    </row>
    <row r="12" spans="1:10" x14ac:dyDescent="0.2">
      <c r="A12" s="7" t="s">
        <v>2</v>
      </c>
      <c r="B12" s="7"/>
      <c r="C12" s="7"/>
      <c r="D12" s="4"/>
      <c r="E12" s="7"/>
      <c r="F12" s="7" t="s">
        <v>27</v>
      </c>
      <c r="G12" s="7"/>
      <c r="H12" s="7"/>
      <c r="I12" s="2"/>
      <c r="J12" s="4"/>
    </row>
    <row r="13" spans="1:10" x14ac:dyDescent="0.2">
      <c r="A13" s="12" t="s">
        <v>19</v>
      </c>
      <c r="B13" s="12"/>
      <c r="C13" s="12"/>
      <c r="D13" s="3"/>
      <c r="E13" s="7"/>
      <c r="F13" s="12" t="s">
        <v>23</v>
      </c>
      <c r="G13" s="12"/>
      <c r="H13" s="12"/>
      <c r="I13" s="1"/>
      <c r="J13" s="3"/>
    </row>
    <row r="14" spans="1:10" x14ac:dyDescent="0.2">
      <c r="A14" s="7" t="s">
        <v>45</v>
      </c>
      <c r="B14" s="7"/>
      <c r="C14" s="7"/>
      <c r="D14" s="4"/>
      <c r="E14" s="7"/>
      <c r="F14" s="7" t="s">
        <v>11</v>
      </c>
      <c r="G14" s="7"/>
      <c r="H14" s="7"/>
      <c r="I14" s="2"/>
      <c r="J14" s="4"/>
    </row>
    <row r="15" spans="1:10" x14ac:dyDescent="0.2">
      <c r="A15" s="12" t="s">
        <v>51</v>
      </c>
      <c r="B15" s="12"/>
      <c r="C15" s="12"/>
      <c r="D15" s="3"/>
      <c r="E15" s="7"/>
      <c r="F15" s="12" t="s">
        <v>26</v>
      </c>
      <c r="G15" s="12"/>
      <c r="H15" s="12"/>
      <c r="I15" s="1"/>
      <c r="J15" s="3"/>
    </row>
    <row r="16" spans="1:10" x14ac:dyDescent="0.2">
      <c r="A16" s="7" t="s">
        <v>3</v>
      </c>
      <c r="B16" s="7"/>
      <c r="C16" s="7"/>
      <c r="D16" s="4"/>
      <c r="E16" s="7"/>
      <c r="F16" s="7" t="s">
        <v>25</v>
      </c>
      <c r="G16" s="7"/>
      <c r="H16" s="7"/>
      <c r="I16" s="2"/>
      <c r="J16" s="4"/>
    </row>
    <row r="17" spans="1:10" x14ac:dyDescent="0.2">
      <c r="A17" s="12" t="s">
        <v>4</v>
      </c>
      <c r="B17" s="12"/>
      <c r="C17" s="12"/>
      <c r="D17" s="3"/>
      <c r="E17" s="7"/>
      <c r="F17" s="13" t="s">
        <v>64</v>
      </c>
      <c r="G17" s="13"/>
      <c r="H17" s="13"/>
      <c r="I17" s="14">
        <f>SUM(I5:I16)/J50</f>
        <v>1</v>
      </c>
      <c r="J17" s="14">
        <f>SUM(J5:J16)/J50</f>
        <v>0</v>
      </c>
    </row>
    <row r="18" spans="1:10" x14ac:dyDescent="0.2">
      <c r="A18" s="7" t="s">
        <v>52</v>
      </c>
      <c r="B18" s="7"/>
      <c r="C18" s="7"/>
      <c r="D18" s="4"/>
      <c r="E18" s="7"/>
      <c r="F18" s="51"/>
      <c r="G18" s="52"/>
      <c r="H18" s="52"/>
      <c r="I18" s="52"/>
      <c r="J18" s="52"/>
    </row>
    <row r="19" spans="1:10" x14ac:dyDescent="0.2">
      <c r="A19" s="12" t="s">
        <v>42</v>
      </c>
      <c r="B19" s="12"/>
      <c r="C19" s="12"/>
      <c r="D19" s="3"/>
      <c r="E19" s="7"/>
      <c r="F19" s="53" t="str">
        <f>IF(AND(J36&gt;Nastavení!A4,J35&gt;Nastavení!A5,D58&lt;Nastavení!A6,(J52/J50)&lt;Nastavení!A7),"Stav aktuální finanční bilance je alarmující!",IF(J35&gt;Nastavení!A11,"Poměr zadlužení je příliš vysoký!",IF(J36&gt;Nastavení!A10,"Poměr nezbytných výdajů je kritický!",IF(D58&lt;Nastavení!A12,"Výdaje do aktiv jsou příliš nízké!","Nejsou mimořádná hlášení"))))</f>
        <v>Výdaje do aktiv jsou příliš nízké!</v>
      </c>
      <c r="G19" s="54"/>
      <c r="H19" s="54"/>
      <c r="I19" s="54"/>
      <c r="J19" s="54"/>
    </row>
    <row r="20" spans="1:10" x14ac:dyDescent="0.2">
      <c r="A20" s="7" t="s">
        <v>43</v>
      </c>
      <c r="B20" s="7"/>
      <c r="C20" s="7"/>
      <c r="D20" s="4"/>
      <c r="E20" s="7"/>
      <c r="F20" s="55"/>
      <c r="G20" s="55"/>
      <c r="H20" s="55"/>
      <c r="I20" s="55"/>
      <c r="J20" s="55"/>
    </row>
    <row r="21" spans="1:10" x14ac:dyDescent="0.2">
      <c r="A21" s="12" t="s">
        <v>53</v>
      </c>
      <c r="B21" s="12"/>
      <c r="C21" s="12"/>
      <c r="D21" s="3"/>
      <c r="E21" s="7"/>
      <c r="F21" s="51"/>
      <c r="G21" s="52"/>
      <c r="H21" s="52"/>
      <c r="I21" s="52"/>
      <c r="J21" s="52"/>
    </row>
    <row r="22" spans="1:10" ht="13.5" customHeight="1" x14ac:dyDescent="0.2">
      <c r="A22" s="7" t="s">
        <v>49</v>
      </c>
      <c r="B22" s="7"/>
      <c r="C22" s="7"/>
      <c r="D22" s="4"/>
      <c r="E22" s="7"/>
      <c r="F22" s="51"/>
      <c r="G22" s="52"/>
      <c r="H22" s="52"/>
      <c r="I22" s="52"/>
      <c r="J22" s="52"/>
    </row>
    <row r="23" spans="1:10" ht="13.5" customHeight="1" x14ac:dyDescent="0.2">
      <c r="A23" s="13" t="s">
        <v>54</v>
      </c>
      <c r="B23" s="13"/>
      <c r="C23" s="13"/>
      <c r="D23" s="15">
        <f>SUM(D5:D22)</f>
        <v>10000</v>
      </c>
      <c r="E23" s="7"/>
      <c r="F23" s="51"/>
      <c r="G23" s="52"/>
      <c r="H23" s="52"/>
      <c r="I23" s="52"/>
      <c r="J23" s="52"/>
    </row>
    <row r="24" spans="1:10" x14ac:dyDescent="0.2">
      <c r="A24" s="7" t="s">
        <v>59</v>
      </c>
      <c r="B24" s="7"/>
      <c r="C24" s="7"/>
      <c r="D24" s="4"/>
      <c r="E24" s="7"/>
      <c r="F24" s="51"/>
      <c r="G24" s="52"/>
      <c r="H24" s="52"/>
      <c r="I24" s="52"/>
      <c r="J24" s="52"/>
    </row>
    <row r="25" spans="1:10" x14ac:dyDescent="0.2">
      <c r="A25" s="12" t="s">
        <v>46</v>
      </c>
      <c r="B25" s="12"/>
      <c r="C25" s="12"/>
      <c r="D25" s="3"/>
      <c r="E25" s="7"/>
      <c r="F25" s="51"/>
      <c r="G25" s="52"/>
      <c r="H25" s="52"/>
      <c r="I25" s="52"/>
      <c r="J25" s="52"/>
    </row>
    <row r="26" spans="1:10" x14ac:dyDescent="0.2">
      <c r="A26" s="7" t="s">
        <v>55</v>
      </c>
      <c r="B26" s="7"/>
      <c r="C26" s="7"/>
      <c r="D26" s="4"/>
      <c r="E26" s="7"/>
      <c r="F26" s="51"/>
      <c r="G26" s="52"/>
      <c r="H26" s="52"/>
      <c r="I26" s="52"/>
      <c r="J26" s="52"/>
    </row>
    <row r="27" spans="1:10" x14ac:dyDescent="0.2">
      <c r="A27" s="12" t="s">
        <v>60</v>
      </c>
      <c r="B27" s="12"/>
      <c r="C27" s="12"/>
      <c r="D27" s="3"/>
      <c r="E27" s="7"/>
      <c r="F27" s="51"/>
      <c r="G27" s="52"/>
      <c r="H27" s="52"/>
      <c r="I27" s="52"/>
      <c r="J27" s="52"/>
    </row>
    <row r="28" spans="1:10" x14ac:dyDescent="0.2">
      <c r="A28" s="13" t="s">
        <v>61</v>
      </c>
      <c r="B28" s="16"/>
      <c r="C28" s="16"/>
      <c r="D28" s="15">
        <f>SUM(D24:D27)</f>
        <v>0</v>
      </c>
      <c r="E28" s="45" t="s">
        <v>28</v>
      </c>
      <c r="F28" s="46"/>
      <c r="G28" s="46"/>
      <c r="H28" s="17" t="s">
        <v>29</v>
      </c>
      <c r="I28" s="17" t="s">
        <v>12</v>
      </c>
      <c r="J28" s="18" t="s">
        <v>18</v>
      </c>
    </row>
    <row r="29" spans="1:10" x14ac:dyDescent="0.2">
      <c r="A29" s="7" t="s">
        <v>57</v>
      </c>
      <c r="B29" s="7"/>
      <c r="C29" s="7"/>
      <c r="D29" s="4"/>
      <c r="E29" s="47"/>
      <c r="F29" s="47"/>
      <c r="G29" s="47"/>
      <c r="H29" s="33"/>
      <c r="I29" s="34"/>
      <c r="J29" s="39"/>
    </row>
    <row r="30" spans="1:10" x14ac:dyDescent="0.2">
      <c r="A30" s="12" t="s">
        <v>57</v>
      </c>
      <c r="B30" s="12"/>
      <c r="C30" s="12"/>
      <c r="D30" s="3"/>
      <c r="E30" s="48"/>
      <c r="F30" s="48"/>
      <c r="G30" s="48"/>
      <c r="H30" s="35"/>
      <c r="I30" s="36"/>
      <c r="J30" s="40"/>
    </row>
    <row r="31" spans="1:10" x14ac:dyDescent="0.2">
      <c r="A31" s="7" t="s">
        <v>57</v>
      </c>
      <c r="B31" s="7"/>
      <c r="C31" s="7"/>
      <c r="D31" s="4"/>
      <c r="E31" s="47"/>
      <c r="F31" s="47"/>
      <c r="G31" s="47"/>
      <c r="H31" s="33"/>
      <c r="I31" s="34"/>
      <c r="J31" s="39"/>
    </row>
    <row r="32" spans="1:10" x14ac:dyDescent="0.2">
      <c r="A32" s="12" t="s">
        <v>57</v>
      </c>
      <c r="B32" s="12"/>
      <c r="C32" s="12"/>
      <c r="D32" s="3"/>
      <c r="E32" s="48"/>
      <c r="F32" s="48"/>
      <c r="G32" s="48"/>
      <c r="H32" s="35"/>
      <c r="I32" s="36"/>
      <c r="J32" s="40"/>
    </row>
    <row r="33" spans="1:10" x14ac:dyDescent="0.2">
      <c r="A33" s="7" t="s">
        <v>57</v>
      </c>
      <c r="B33" s="7"/>
      <c r="C33" s="7"/>
      <c r="D33" s="4"/>
      <c r="E33" s="47"/>
      <c r="F33" s="47"/>
      <c r="G33" s="47"/>
      <c r="H33" s="33"/>
      <c r="I33" s="34"/>
      <c r="J33" s="39"/>
    </row>
    <row r="34" spans="1:10" x14ac:dyDescent="0.2">
      <c r="A34" s="12" t="s">
        <v>58</v>
      </c>
      <c r="B34" s="12"/>
      <c r="C34" s="12"/>
      <c r="D34" s="3"/>
      <c r="E34" s="48"/>
      <c r="F34" s="48"/>
      <c r="G34" s="48"/>
      <c r="H34" s="35"/>
      <c r="I34" s="36"/>
      <c r="J34" s="40"/>
    </row>
    <row r="35" spans="1:10" x14ac:dyDescent="0.2">
      <c r="A35" s="13" t="s">
        <v>62</v>
      </c>
      <c r="B35" s="16"/>
      <c r="C35" s="16"/>
      <c r="D35" s="15">
        <f>SUM(D29:D34)</f>
        <v>0</v>
      </c>
      <c r="E35" s="7"/>
      <c r="F35" s="13" t="s">
        <v>67</v>
      </c>
      <c r="G35" s="13"/>
      <c r="H35" s="13"/>
      <c r="I35" s="13"/>
      <c r="J35" s="14">
        <f>D35/J50</f>
        <v>0</v>
      </c>
    </row>
    <row r="36" spans="1:10" x14ac:dyDescent="0.2">
      <c r="A36" s="13" t="s">
        <v>38</v>
      </c>
      <c r="B36" s="13"/>
      <c r="C36" s="13"/>
      <c r="D36" s="15">
        <f>SUM(D23,D28,D35)</f>
        <v>10000</v>
      </c>
      <c r="E36" s="7"/>
      <c r="F36" s="13" t="s">
        <v>66</v>
      </c>
      <c r="G36" s="13"/>
      <c r="H36" s="13"/>
      <c r="I36" s="13"/>
      <c r="J36" s="14">
        <f>J48/J50</f>
        <v>0.2</v>
      </c>
    </row>
    <row r="37" spans="1:10" ht="6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</row>
    <row r="38" spans="1:10" ht="13.5" customHeight="1" x14ac:dyDescent="0.2">
      <c r="A38" s="43" t="s">
        <v>5</v>
      </c>
      <c r="B38" s="43"/>
      <c r="C38" s="43"/>
      <c r="D38" s="43"/>
      <c r="E38" s="7"/>
      <c r="F38" s="60" t="s">
        <v>82</v>
      </c>
      <c r="G38" s="61"/>
      <c r="H38" s="61"/>
      <c r="I38" s="61"/>
      <c r="J38" s="61"/>
    </row>
    <row r="39" spans="1:10" x14ac:dyDescent="0.2">
      <c r="A39" s="12" t="s">
        <v>6</v>
      </c>
      <c r="B39" s="12"/>
      <c r="C39" s="12"/>
      <c r="D39" s="3"/>
      <c r="E39" s="7"/>
      <c r="F39" s="51"/>
      <c r="G39" s="52"/>
      <c r="H39" s="52"/>
      <c r="I39" s="52"/>
      <c r="J39" s="52"/>
    </row>
    <row r="40" spans="1:10" x14ac:dyDescent="0.2">
      <c r="A40" s="7" t="s">
        <v>6</v>
      </c>
      <c r="B40" s="7"/>
      <c r="C40" s="7"/>
      <c r="D40" s="4"/>
      <c r="E40" s="7"/>
      <c r="F40" s="51"/>
      <c r="G40" s="52"/>
      <c r="H40" s="52"/>
      <c r="I40" s="52"/>
      <c r="J40" s="52"/>
    </row>
    <row r="41" spans="1:10" x14ac:dyDescent="0.2">
      <c r="A41" s="12" t="s">
        <v>44</v>
      </c>
      <c r="B41" s="12"/>
      <c r="C41" s="12"/>
      <c r="D41" s="3"/>
      <c r="E41" s="7"/>
      <c r="F41" s="51"/>
      <c r="G41" s="52"/>
      <c r="H41" s="52"/>
      <c r="I41" s="52"/>
      <c r="J41" s="52"/>
    </row>
    <row r="42" spans="1:10" x14ac:dyDescent="0.2">
      <c r="A42" s="7" t="s">
        <v>44</v>
      </c>
      <c r="B42" s="7"/>
      <c r="C42" s="7"/>
      <c r="D42" s="4"/>
      <c r="E42" s="7"/>
      <c r="F42" s="51"/>
      <c r="G42" s="52"/>
      <c r="H42" s="52"/>
      <c r="I42" s="52"/>
      <c r="J42" s="52"/>
    </row>
    <row r="43" spans="1:10" x14ac:dyDescent="0.2">
      <c r="A43" s="12" t="s">
        <v>8</v>
      </c>
      <c r="B43" s="12"/>
      <c r="C43" s="12"/>
      <c r="D43" s="3"/>
      <c r="E43" s="7"/>
      <c r="F43" s="51"/>
      <c r="G43" s="52"/>
      <c r="H43" s="52"/>
      <c r="I43" s="52"/>
      <c r="J43" s="52"/>
    </row>
    <row r="44" spans="1:10" x14ac:dyDescent="0.2">
      <c r="A44" s="7" t="s">
        <v>8</v>
      </c>
      <c r="B44" s="7"/>
      <c r="C44" s="7"/>
      <c r="D44" s="4"/>
      <c r="E44" s="7"/>
      <c r="F44" s="51"/>
      <c r="G44" s="52"/>
      <c r="H44" s="52"/>
      <c r="I44" s="52"/>
      <c r="J44" s="52"/>
    </row>
    <row r="45" spans="1:10" x14ac:dyDescent="0.2">
      <c r="A45" s="12" t="s">
        <v>7</v>
      </c>
      <c r="B45" s="12"/>
      <c r="C45" s="12"/>
      <c r="D45" s="3"/>
      <c r="E45" s="7"/>
      <c r="F45" s="51"/>
      <c r="G45" s="52"/>
      <c r="H45" s="52"/>
      <c r="I45" s="52"/>
      <c r="J45" s="52"/>
    </row>
    <row r="46" spans="1:10" x14ac:dyDescent="0.2">
      <c r="A46" s="7" t="s">
        <v>7</v>
      </c>
      <c r="B46" s="7"/>
      <c r="C46" s="7"/>
      <c r="D46" s="4"/>
      <c r="E46" s="7"/>
      <c r="F46" s="51"/>
      <c r="G46" s="52"/>
      <c r="H46" s="52"/>
      <c r="I46" s="52"/>
      <c r="J46" s="52"/>
    </row>
    <row r="47" spans="1:10" x14ac:dyDescent="0.2">
      <c r="A47" s="12" t="s">
        <v>20</v>
      </c>
      <c r="B47" s="12"/>
      <c r="C47" s="12"/>
      <c r="D47" s="3"/>
      <c r="E47" s="7"/>
      <c r="F47" s="51"/>
      <c r="G47" s="51"/>
      <c r="H47" s="51"/>
      <c r="I47" s="51"/>
      <c r="J47" s="51"/>
    </row>
    <row r="48" spans="1:10" x14ac:dyDescent="0.2">
      <c r="A48" s="13" t="s">
        <v>39</v>
      </c>
      <c r="B48" s="13"/>
      <c r="C48" s="13"/>
      <c r="D48" s="20">
        <f>SUM(D39:D47)</f>
        <v>0</v>
      </c>
      <c r="E48" s="7"/>
      <c r="F48" s="21" t="s">
        <v>63</v>
      </c>
      <c r="G48" s="21"/>
      <c r="H48" s="21"/>
      <c r="I48" s="22"/>
      <c r="J48" s="22">
        <f>SUM(D5:D10,D14:D15,D18:D21,D24:D27,D29:D34,D41:D42)</f>
        <v>10000</v>
      </c>
    </row>
    <row r="49" spans="1:10" ht="6" customHeight="1" x14ac:dyDescent="0.2">
      <c r="A49" s="7"/>
      <c r="B49" s="7"/>
      <c r="C49" s="7"/>
      <c r="D49" s="23"/>
      <c r="E49" s="7"/>
      <c r="F49" s="7"/>
      <c r="G49" s="7"/>
      <c r="H49" s="7"/>
      <c r="I49" s="7"/>
      <c r="J49" s="7"/>
    </row>
    <row r="50" spans="1:10" ht="13.5" customHeight="1" x14ac:dyDescent="0.2">
      <c r="A50" s="24" t="s">
        <v>9</v>
      </c>
      <c r="B50" s="24"/>
      <c r="C50" s="24"/>
      <c r="D50" s="25">
        <f>D36+D48</f>
        <v>10000</v>
      </c>
      <c r="E50" s="9"/>
      <c r="F50" s="24" t="s">
        <v>13</v>
      </c>
      <c r="G50" s="24"/>
      <c r="H50" s="24"/>
      <c r="I50" s="24"/>
      <c r="J50" s="25">
        <f>SUM(I5:I16,J5:J16)</f>
        <v>50000</v>
      </c>
    </row>
    <row r="51" spans="1:10" ht="6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</row>
    <row r="52" spans="1:10" s="27" customFormat="1" ht="13.5" customHeight="1" x14ac:dyDescent="0.2">
      <c r="A52" s="24" t="s">
        <v>75</v>
      </c>
      <c r="B52" s="24"/>
      <c r="C52" s="24"/>
      <c r="D52" s="24"/>
      <c r="E52" s="24"/>
      <c r="F52" s="26"/>
      <c r="G52" s="24"/>
      <c r="H52" s="24"/>
      <c r="I52" s="24"/>
      <c r="J52" s="25">
        <f>J50-D50</f>
        <v>40000</v>
      </c>
    </row>
    <row r="53" spans="1:10" ht="13.5" customHeight="1" x14ac:dyDescent="0.2">
      <c r="A53" s="28" t="s">
        <v>76</v>
      </c>
      <c r="B53" s="28"/>
      <c r="C53" s="28"/>
      <c r="D53" s="28"/>
      <c r="E53" s="28"/>
      <c r="F53" s="28"/>
      <c r="G53" s="28"/>
      <c r="H53" s="28"/>
      <c r="I53" s="28"/>
      <c r="J53" s="37">
        <f>J52</f>
        <v>40000</v>
      </c>
    </row>
    <row r="54" spans="1:10" ht="13.5" customHeight="1" x14ac:dyDescent="0.2">
      <c r="A54" s="29" t="s">
        <v>30</v>
      </c>
      <c r="B54" s="29"/>
      <c r="C54" s="29"/>
      <c r="D54" s="29"/>
      <c r="E54" s="29"/>
      <c r="F54" s="29"/>
      <c r="G54" s="29"/>
      <c r="H54" s="29"/>
      <c r="I54" s="29"/>
      <c r="J54" s="38">
        <v>0</v>
      </c>
    </row>
    <row r="55" spans="1:10" ht="6" customHeigh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</row>
    <row r="56" spans="1:10" x14ac:dyDescent="0.2">
      <c r="A56" s="13" t="s">
        <v>77</v>
      </c>
      <c r="B56" s="13"/>
      <c r="C56" s="13"/>
      <c r="D56" s="13"/>
      <c r="E56" s="13"/>
      <c r="F56" s="13"/>
      <c r="G56" s="13"/>
      <c r="H56" s="13"/>
      <c r="I56" s="20">
        <f>I17*D50</f>
        <v>10000</v>
      </c>
      <c r="J56" s="20">
        <f>J17*D50</f>
        <v>0</v>
      </c>
    </row>
    <row r="57" spans="1:10" ht="6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</row>
    <row r="58" spans="1:10" x14ac:dyDescent="0.2">
      <c r="A58" s="58" t="s">
        <v>33</v>
      </c>
      <c r="B58" s="59"/>
      <c r="C58" s="59"/>
      <c r="D58" s="14">
        <f>D48/D50</f>
        <v>0</v>
      </c>
      <c r="E58" s="7"/>
      <c r="F58" s="58" t="s">
        <v>32</v>
      </c>
      <c r="G58" s="59"/>
      <c r="H58" s="59"/>
      <c r="I58" s="59"/>
      <c r="J58" s="14">
        <f>D36/D50</f>
        <v>1</v>
      </c>
    </row>
    <row r="59" spans="1:10" x14ac:dyDescent="0.2">
      <c r="A59" s="56" t="s">
        <v>35</v>
      </c>
      <c r="B59" s="57"/>
      <c r="C59" s="57"/>
      <c r="D59" s="57"/>
      <c r="E59" s="57"/>
      <c r="F59" s="57"/>
      <c r="G59" s="57"/>
      <c r="H59" s="57"/>
      <c r="I59" s="57"/>
      <c r="J59" s="57"/>
    </row>
  </sheetData>
  <sheetProtection password="ED0F" sheet="1" objects="1" scenarios="1" formatCells="0" selectLockedCells="1"/>
  <mergeCells count="33">
    <mergeCell ref="F23:J23"/>
    <mergeCell ref="F18:J18"/>
    <mergeCell ref="F38:J38"/>
    <mergeCell ref="F25:J25"/>
    <mergeCell ref="F26:J26"/>
    <mergeCell ref="A59:J59"/>
    <mergeCell ref="A58:C58"/>
    <mergeCell ref="F58:I58"/>
    <mergeCell ref="F39:J39"/>
    <mergeCell ref="F40:J40"/>
    <mergeCell ref="F41:J41"/>
    <mergeCell ref="F42:J42"/>
    <mergeCell ref="F43:J43"/>
    <mergeCell ref="F44:J44"/>
    <mergeCell ref="F45:J45"/>
    <mergeCell ref="F46:J46"/>
    <mergeCell ref="F47:J47"/>
    <mergeCell ref="I1:J1"/>
    <mergeCell ref="A4:D4"/>
    <mergeCell ref="A38:D38"/>
    <mergeCell ref="E28:G28"/>
    <mergeCell ref="E29:G29"/>
    <mergeCell ref="E31:G31"/>
    <mergeCell ref="E33:G33"/>
    <mergeCell ref="E34:G34"/>
    <mergeCell ref="E30:G30"/>
    <mergeCell ref="E32:G32"/>
    <mergeCell ref="F4:H4"/>
    <mergeCell ref="F21:J21"/>
    <mergeCell ref="F24:J24"/>
    <mergeCell ref="F27:J27"/>
    <mergeCell ref="F19:J20"/>
    <mergeCell ref="F22:J22"/>
  </mergeCells>
  <phoneticPr fontId="2" type="noConversion"/>
  <conditionalFormatting sqref="F19:J19">
    <cfRule type="cellIs" dxfId="2" priority="3" operator="notEqual">
      <formula>"OK"</formula>
    </cfRule>
  </conditionalFormatting>
  <conditionalFormatting sqref="F19:J20">
    <cfRule type="cellIs" dxfId="1" priority="1" operator="equal">
      <formula>"Nejsou mimořádná hlášení"</formula>
    </cfRule>
  </conditionalFormatting>
  <conditionalFormatting sqref="J35">
    <cfRule type="colorScale" priority="5">
      <colorScale>
        <cfvo type="num" val="0.25"/>
        <cfvo type="num" val="0.25001000000000001"/>
        <cfvo type="num" val="0.5"/>
        <color rgb="FF33CCCC"/>
        <color rgb="FFFF9900"/>
        <color rgb="FFFF0000"/>
      </colorScale>
    </cfRule>
  </conditionalFormatting>
  <conditionalFormatting sqref="J36">
    <cfRule type="colorScale" priority="6">
      <colorScale>
        <cfvo type="num" val="0.8"/>
        <cfvo type="num" val="0.80001"/>
        <cfvo type="num" val="0.95"/>
        <color rgb="FF33CCCC"/>
        <color rgb="FFFF9900"/>
        <color rgb="FFFF0000"/>
      </colorScale>
    </cfRule>
  </conditionalFormatting>
  <conditionalFormatting sqref="J52">
    <cfRule type="cellIs" dxfId="0" priority="7" operator="lessThan">
      <formula>0</formula>
    </cfRule>
  </conditionalFormatting>
  <conditionalFormatting sqref="J58">
    <cfRule type="colorScale" priority="8">
      <colorScale>
        <cfvo type="num" val="0.8"/>
        <cfvo type="num" val="0.80001"/>
        <cfvo type="num" val="1"/>
        <color rgb="FF33CCCC"/>
        <color rgb="FFFF9900"/>
        <color rgb="FFFF0000"/>
      </colorScale>
    </cfRule>
  </conditionalFormatting>
  <printOptions horizontalCentered="1" verticalCentered="1"/>
  <pageMargins left="0.78740157480314965" right="0.78740157480314965" top="0.78740157480314965" bottom="0.78740157480314965" header="0.39370078740157483" footer="0.39370078740157483"/>
  <pageSetup paperSize="9" orientation="portrait" r:id="rId1"/>
  <headerFooter alignWithMargins="0">
    <oddHeader>&amp;L&amp;"Calibri,Obyčejné"&amp;12Partners Financial Services, a.s.&amp;R&amp;"Calibri,Tučné"&amp;12FINANČNÍ PORADENSTVÍ JiNaK</oddHeader>
    <oddFooter>&amp;C&amp;"Calibri,Obyčejné"&amp;8Copyright © David Kučera, 2012. Finanční bilance s automatickým hodnocením rizik.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</sheetPr>
  <dimension ref="A1:C12"/>
  <sheetViews>
    <sheetView workbookViewId="0"/>
  </sheetViews>
  <sheetFormatPr defaultRowHeight="12.75" x14ac:dyDescent="0.2"/>
  <cols>
    <col min="1" max="1" width="10.42578125" style="6" customWidth="1"/>
    <col min="2" max="2" width="41.140625" style="6" customWidth="1"/>
    <col min="3" max="3" width="11.5703125" style="6" customWidth="1"/>
    <col min="4" max="16384" width="9.140625" style="6"/>
  </cols>
  <sheetData>
    <row r="1" spans="1:3" ht="18" x14ac:dyDescent="0.25">
      <c r="A1" s="30" t="s">
        <v>68</v>
      </c>
    </row>
    <row r="3" spans="1:3" x14ac:dyDescent="0.2">
      <c r="A3" s="31" t="s">
        <v>69</v>
      </c>
      <c r="B3" s="31" t="s">
        <v>80</v>
      </c>
      <c r="C3" s="31" t="s">
        <v>70</v>
      </c>
    </row>
    <row r="4" spans="1:3" ht="15.75" x14ac:dyDescent="0.25">
      <c r="A4" s="32">
        <v>0.75</v>
      </c>
      <c r="B4" s="19" t="s">
        <v>78</v>
      </c>
      <c r="C4" s="19" t="s">
        <v>71</v>
      </c>
    </row>
    <row r="5" spans="1:3" ht="15.75" x14ac:dyDescent="0.25">
      <c r="A5" s="32">
        <v>0.4</v>
      </c>
      <c r="B5" s="19" t="s">
        <v>65</v>
      </c>
      <c r="C5" s="19" t="s">
        <v>71</v>
      </c>
    </row>
    <row r="6" spans="1:3" ht="15.75" x14ac:dyDescent="0.25">
      <c r="A6" s="32">
        <v>0.05</v>
      </c>
      <c r="B6" s="19" t="s">
        <v>72</v>
      </c>
      <c r="C6" s="19" t="s">
        <v>73</v>
      </c>
    </row>
    <row r="7" spans="1:3" ht="15.75" x14ac:dyDescent="0.25">
      <c r="A7" s="32">
        <v>0.1</v>
      </c>
      <c r="B7" s="19" t="s">
        <v>74</v>
      </c>
      <c r="C7" s="19" t="s">
        <v>73</v>
      </c>
    </row>
    <row r="9" spans="1:3" x14ac:dyDescent="0.2">
      <c r="A9" s="31" t="s">
        <v>79</v>
      </c>
      <c r="B9" s="31" t="s">
        <v>81</v>
      </c>
    </row>
    <row r="10" spans="1:3" ht="15.75" x14ac:dyDescent="0.25">
      <c r="A10" s="32">
        <v>0.9</v>
      </c>
      <c r="B10" s="19" t="s">
        <v>78</v>
      </c>
      <c r="C10" s="19" t="s">
        <v>71</v>
      </c>
    </row>
    <row r="11" spans="1:3" ht="15.75" x14ac:dyDescent="0.25">
      <c r="A11" s="32">
        <v>0.5</v>
      </c>
      <c r="B11" s="19" t="s">
        <v>65</v>
      </c>
      <c r="C11" s="19" t="s">
        <v>71</v>
      </c>
    </row>
    <row r="12" spans="1:3" ht="15.75" x14ac:dyDescent="0.25">
      <c r="A12" s="32">
        <v>0.05</v>
      </c>
      <c r="B12" s="19" t="s">
        <v>72</v>
      </c>
      <c r="C12" s="19" t="s">
        <v>73</v>
      </c>
    </row>
  </sheetData>
  <sheetProtection password="ED0F" sheet="1" objects="1" scenarios="1" selectLockedCells="1"/>
  <phoneticPr fontId="2" type="noConversion"/>
  <pageMargins left="0.78740157499999996" right="0.78740157499999996" top="0.984251969" bottom="0.984251969" header="0.4921259845" footer="0.4921259845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Výchozí bilance</vt:lpstr>
      <vt:lpstr>Nastavení</vt:lpstr>
      <vt:lpstr>List3</vt:lpstr>
      <vt:lpstr>'Výchozí bilance'!Oblast_tisku</vt:lpstr>
    </vt:vector>
  </TitlesOfParts>
  <Company>Ravest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Kučera</dc:creator>
  <dc:description>Finanční bilance s automatickým hodnocením rizik</dc:description>
  <cp:lastModifiedBy>David Kučera</cp:lastModifiedBy>
  <cp:lastPrinted>2014-10-21T20:53:10Z</cp:lastPrinted>
  <dcterms:created xsi:type="dcterms:W3CDTF">2007-12-03T21:08:14Z</dcterms:created>
  <dcterms:modified xsi:type="dcterms:W3CDTF">2026-05-27T06:34:13Z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David Kučera</vt:lpwstr>
  </property>
  <property fmtid="{D5CDD505-2E9C-101B-9397-08002B2CF9AE}" pid="3" name="E-mail">
    <vt:lpwstr>dkucera@partners.cz</vt:lpwstr>
  </property>
  <property fmtid="{D5CDD505-2E9C-101B-9397-08002B2CF9AE}" pid="4" name="Design">
    <vt:lpwstr>v12722-2</vt:lpwstr>
  </property>
</Properties>
</file>